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0fb37e5a81717426/Documents/Breaking the Model/Spreadsheets/"/>
    </mc:Choice>
  </mc:AlternateContent>
  <bookViews>
    <workbookView xWindow="0" yWindow="0" windowWidth="20493" windowHeight="7453"/>
  </bookViews>
  <sheets>
    <sheet name="BreakingTheModel-LookupFormula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 a="1"/>
  <c r="C17" i="1" s="1"/>
  <c r="C21" i="1" a="1"/>
  <c r="C21" i="1" s="1"/>
  <c r="C20" i="1"/>
  <c r="C15" i="1"/>
  <c r="C14" i="1"/>
  <c r="C13" i="1"/>
</calcChain>
</file>

<file path=xl/sharedStrings.xml><?xml version="1.0" encoding="utf-8"?>
<sst xmlns="http://schemas.openxmlformats.org/spreadsheetml/2006/main" count="52" uniqueCount="38">
  <si>
    <t>INDEX(MATCH())</t>
  </si>
  <si>
    <t>LOOKUP()</t>
  </si>
  <si>
    <t>VLOOKUP()</t>
  </si>
  <si>
    <t>HLOOKUP()</t>
  </si>
  <si>
    <t>Ant</t>
  </si>
  <si>
    <t>Cat</t>
  </si>
  <si>
    <t>Bug</t>
  </si>
  <si>
    <t>Box</t>
  </si>
  <si>
    <t>Object</t>
  </si>
  <si>
    <t>Mammal</t>
  </si>
  <si>
    <t>No</t>
  </si>
  <si>
    <t>Yes</t>
  </si>
  <si>
    <t>Examples</t>
  </si>
  <si>
    <t>Item</t>
  </si>
  <si>
    <t>Date</t>
  </si>
  <si>
    <t>Type</t>
  </si>
  <si>
    <t>Schrödinger?</t>
  </si>
  <si>
    <t>n/a</t>
  </si>
  <si>
    <t>Formula</t>
  </si>
  <si>
    <t>Value</t>
  </si>
  <si>
    <t>Look up a corresponding value in another column</t>
  </si>
  <si>
    <t>Look up a corresponding value in another row</t>
  </si>
  <si>
    <r>
      <t xml:space="preserve">Look up a value by column </t>
    </r>
    <r>
      <rPr>
        <b/>
        <i/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row</t>
    </r>
  </si>
  <si>
    <t>=HLOOKUP("Type",LookupTable[#All],3,0)</t>
  </si>
  <si>
    <t>{=INDEX(A4:D4,1,MATCH("Type",TRANSPOSE(LookupTable[#Headers]),0))}</t>
  </si>
  <si>
    <t>=INDEX(LookupTable[Date],MATCH("Ant",LookupTable[Item],0))</t>
  </si>
  <si>
    <t>=LOOKUP("Ant",LookupTable[[Item]:[Date]])</t>
  </si>
  <si>
    <t>=VLOOKUP("Ant",LookupTable,2,FALSE)</t>
  </si>
  <si>
    <t>Text Colour Legend</t>
  </si>
  <si>
    <t>Black</t>
  </si>
  <si>
    <t>Blue</t>
  </si>
  <si>
    <t>Red</t>
  </si>
  <si>
    <t>The formula does not perform the function specified in the example</t>
  </si>
  <si>
    <t>This is a basic formula in Excel.</t>
  </si>
  <si>
    <t>The function specified in the example requires the use of an array formula.</t>
  </si>
  <si>
    <t>Complete Formula</t>
  </si>
  <si>
    <t>{=INDEX(LookupTable,MATCH("Cat",LookupTable[Item],0),MATCH("Schrödinger?",TRANSPOSE(LookupTable[#Headers]),0))}</t>
  </si>
  <si>
    <r>
      <t xml:space="preserve">Table Name: </t>
    </r>
    <r>
      <rPr>
        <sz val="11"/>
        <color theme="1"/>
        <rFont val="Calibri"/>
        <family val="2"/>
        <scheme val="minor"/>
      </rPr>
      <t>LookupTable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</si>
</sst>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15" fontId="0" fillId="0" borderId="0" xfId="0" applyNumberFormat="1"/>
    <xf numFmtId="0" fontId="0" fillId="0" borderId="0" xfId="0" applyAlignment="1"/>
    <xf numFmtId="0" fontId="1" fillId="2" borderId="0" xfId="0" applyFont="1" applyFill="1"/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7" borderId="0" xfId="0" applyFill="1"/>
    <xf numFmtId="0" fontId="2" fillId="7" borderId="0" xfId="0" applyFont="1" applyFill="1"/>
    <xf numFmtId="0" fontId="0" fillId="6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1" fillId="5" borderId="0" xfId="0" applyFont="1" applyFill="1"/>
    <xf numFmtId="0" fontId="2" fillId="8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6" fillId="8" borderId="0" xfId="0" applyFont="1" applyFill="1" applyAlignment="1">
      <alignment horizontal="left"/>
    </xf>
    <xf numFmtId="14" fontId="4" fillId="8" borderId="0" xfId="0" applyNumberFormat="1" applyFont="1" applyFill="1" applyAlignment="1">
      <alignment horizontal="left"/>
    </xf>
    <xf numFmtId="14" fontId="0" fillId="8" borderId="0" xfId="0" applyNumberFormat="1" applyFill="1" applyAlignment="1">
      <alignment horizontal="left"/>
    </xf>
    <xf numFmtId="14" fontId="2" fillId="8" borderId="0" xfId="0" applyNumberFormat="1" applyFont="1" applyFill="1" applyAlignment="1">
      <alignment horizontal="left"/>
    </xf>
    <xf numFmtId="0" fontId="1" fillId="9" borderId="0" xfId="0" applyFont="1" applyFill="1" applyAlignment="1">
      <alignment horizontal="left"/>
    </xf>
    <xf numFmtId="0" fontId="6" fillId="7" borderId="0" xfId="0" applyFont="1" applyFill="1"/>
    <xf numFmtId="0" fontId="3" fillId="3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4" fontId="4" fillId="8" borderId="0" xfId="0" quotePrefix="1" applyNumberFormat="1" applyFont="1" applyFill="1" applyAlignment="1">
      <alignment horizontal="left"/>
    </xf>
    <xf numFmtId="0" fontId="4" fillId="6" borderId="0" xfId="0" quotePrefix="1" applyFont="1" applyFill="1" applyAlignment="1">
      <alignment horizontal="left"/>
    </xf>
  </cellXfs>
  <cellStyles count="1">
    <cellStyle name="Normal" xfId="0" builtinId="0"/>
  </cellStyles>
  <dxfs count="1"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ookupTable" displayName="LookupTable" ref="A2:D5" totalsRowShown="0" headerRowDxfId="0">
  <autoFilter ref="A2:D5"/>
  <tableColumns count="4">
    <tableColumn id="1" name="Item"/>
    <tableColumn id="2" name="Date"/>
    <tableColumn id="3" name="Type"/>
    <tableColumn id="4" name="Schrödinger?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/>
  </sheetViews>
  <sheetFormatPr defaultRowHeight="14.35" x14ac:dyDescent="0.5"/>
  <cols>
    <col min="1" max="1" width="23.3515625" customWidth="1"/>
    <col min="2" max="10" width="15.1171875" customWidth="1"/>
  </cols>
  <sheetData>
    <row r="1" spans="1:10" x14ac:dyDescent="0.5">
      <c r="A1" s="1" t="s">
        <v>37</v>
      </c>
    </row>
    <row r="2" spans="1:10" s="3" customFormat="1" x14ac:dyDescent="0.5">
      <c r="A2" s="3" t="s">
        <v>13</v>
      </c>
      <c r="B2" s="3" t="s">
        <v>14</v>
      </c>
      <c r="C2" s="3" t="s">
        <v>15</v>
      </c>
      <c r="D2" s="3" t="s">
        <v>16</v>
      </c>
    </row>
    <row r="3" spans="1:10" x14ac:dyDescent="0.5">
      <c r="A3" t="s">
        <v>4</v>
      </c>
      <c r="B3" s="2">
        <v>41307</v>
      </c>
      <c r="C3" t="s">
        <v>6</v>
      </c>
      <c r="D3" t="s">
        <v>10</v>
      </c>
    </row>
    <row r="4" spans="1:10" x14ac:dyDescent="0.5">
      <c r="A4" t="s">
        <v>7</v>
      </c>
      <c r="B4" s="2">
        <v>34630</v>
      </c>
      <c r="C4" t="s">
        <v>8</v>
      </c>
      <c r="D4" t="s">
        <v>11</v>
      </c>
    </row>
    <row r="5" spans="1:10" x14ac:dyDescent="0.5">
      <c r="A5" t="s">
        <v>5</v>
      </c>
      <c r="B5" s="2">
        <v>36965</v>
      </c>
      <c r="C5" t="s">
        <v>9</v>
      </c>
      <c r="D5" t="s">
        <v>11</v>
      </c>
    </row>
    <row r="7" spans="1:10" x14ac:dyDescent="0.5">
      <c r="A7" s="14" t="s">
        <v>28</v>
      </c>
      <c r="B7" s="14"/>
      <c r="C7" s="14"/>
      <c r="D7" s="14"/>
      <c r="E7" s="14"/>
    </row>
    <row r="8" spans="1:10" x14ac:dyDescent="0.5">
      <c r="A8" s="7" t="s">
        <v>29</v>
      </c>
      <c r="B8" s="7" t="s">
        <v>33</v>
      </c>
      <c r="C8" s="7"/>
      <c r="D8" s="7"/>
      <c r="E8" s="7"/>
    </row>
    <row r="9" spans="1:10" x14ac:dyDescent="0.5">
      <c r="A9" s="24" t="s">
        <v>30</v>
      </c>
      <c r="B9" s="24" t="s">
        <v>34</v>
      </c>
      <c r="C9" s="7"/>
      <c r="D9" s="7"/>
      <c r="E9" s="7"/>
    </row>
    <row r="10" spans="1:10" x14ac:dyDescent="0.5">
      <c r="A10" s="8" t="s">
        <v>31</v>
      </c>
      <c r="B10" s="8" t="s">
        <v>32</v>
      </c>
      <c r="C10" s="7"/>
      <c r="D10" s="7"/>
      <c r="E10" s="7"/>
    </row>
    <row r="12" spans="1:10" x14ac:dyDescent="0.5">
      <c r="A12" s="4" t="s">
        <v>12</v>
      </c>
      <c r="B12" s="4" t="s">
        <v>18</v>
      </c>
      <c r="C12" s="23" t="s">
        <v>19</v>
      </c>
      <c r="D12" s="23" t="s">
        <v>35</v>
      </c>
      <c r="E12" s="23"/>
      <c r="F12" s="23"/>
      <c r="G12" s="23"/>
      <c r="H12" s="23"/>
      <c r="I12" s="23"/>
      <c r="J12" s="23"/>
    </row>
    <row r="13" spans="1:10" ht="14.35" customHeight="1" x14ac:dyDescent="0.5">
      <c r="A13" s="25" t="s">
        <v>20</v>
      </c>
      <c r="B13" s="5" t="s">
        <v>0</v>
      </c>
      <c r="C13" s="20">
        <f>INDEX(LookupTable[Date],MATCH("Ant",LookupTable[Item],0))</f>
        <v>41307</v>
      </c>
      <c r="D13" s="27" t="s">
        <v>25</v>
      </c>
      <c r="E13" s="22"/>
      <c r="F13" s="22"/>
      <c r="G13" s="22"/>
      <c r="H13" s="22"/>
      <c r="I13" s="22"/>
      <c r="J13" s="22"/>
    </row>
    <row r="14" spans="1:10" x14ac:dyDescent="0.5">
      <c r="A14" s="25"/>
      <c r="B14" s="5" t="s">
        <v>1</v>
      </c>
      <c r="C14" s="21">
        <f>LOOKUP("Ant",LookupTable[[Item]:[Date]])</f>
        <v>41307</v>
      </c>
      <c r="D14" s="27" t="s">
        <v>26</v>
      </c>
      <c r="E14" s="22"/>
      <c r="F14" s="22"/>
      <c r="G14" s="22"/>
      <c r="H14" s="22"/>
      <c r="I14" s="22"/>
      <c r="J14" s="22"/>
    </row>
    <row r="15" spans="1:10" ht="14.35" customHeight="1" x14ac:dyDescent="0.5">
      <c r="A15" s="25"/>
      <c r="B15" s="5" t="s">
        <v>2</v>
      </c>
      <c r="C15" s="21">
        <f>VLOOKUP("Ant",LookupTable[],2,FALSE)</f>
        <v>41307</v>
      </c>
      <c r="D15" s="27" t="s">
        <v>27</v>
      </c>
      <c r="E15" s="22"/>
      <c r="F15" s="22"/>
      <c r="G15" s="22"/>
      <c r="H15" s="22"/>
      <c r="I15" s="22"/>
      <c r="J15" s="22"/>
    </row>
    <row r="16" spans="1:10" x14ac:dyDescent="0.5">
      <c r="A16" s="25"/>
      <c r="B16" s="10" t="s">
        <v>3</v>
      </c>
      <c r="C16" s="22" t="s">
        <v>17</v>
      </c>
      <c r="D16" s="22"/>
      <c r="E16" s="22"/>
      <c r="F16" s="22"/>
      <c r="G16" s="22"/>
      <c r="H16" s="22"/>
      <c r="I16" s="22"/>
      <c r="J16" s="22"/>
    </row>
    <row r="17" spans="1:10" ht="14.35" customHeight="1" x14ac:dyDescent="0.5">
      <c r="A17" s="26" t="s">
        <v>21</v>
      </c>
      <c r="B17" s="12" t="s">
        <v>0</v>
      </c>
      <c r="C17" s="16" t="str">
        <f t="array" ref="C17">INDEX(A4:D4,1,MATCH("Type",TRANSPOSE(LookupTable[#Headers]),0))</f>
        <v>Object</v>
      </c>
      <c r="D17" s="16" t="s">
        <v>24</v>
      </c>
      <c r="E17" s="9"/>
      <c r="F17" s="9"/>
      <c r="G17" s="9"/>
      <c r="H17" s="9"/>
      <c r="I17" s="9"/>
      <c r="J17" s="9"/>
    </row>
    <row r="18" spans="1:10" x14ac:dyDescent="0.5">
      <c r="A18" s="26"/>
      <c r="B18" s="11" t="s">
        <v>1</v>
      </c>
      <c r="C18" s="17" t="s">
        <v>17</v>
      </c>
      <c r="D18" s="18"/>
      <c r="E18" s="18"/>
      <c r="F18" s="18"/>
      <c r="G18" s="18"/>
      <c r="H18" s="18"/>
      <c r="I18" s="18"/>
      <c r="J18" s="18"/>
    </row>
    <row r="19" spans="1:10" x14ac:dyDescent="0.5">
      <c r="A19" s="26"/>
      <c r="B19" s="11" t="s">
        <v>2</v>
      </c>
      <c r="C19" s="17" t="s">
        <v>17</v>
      </c>
      <c r="D19" s="18"/>
      <c r="E19" s="18"/>
      <c r="F19" s="18"/>
      <c r="G19" s="18"/>
      <c r="H19" s="18"/>
      <c r="I19" s="18"/>
      <c r="J19" s="18"/>
    </row>
    <row r="20" spans="1:10" x14ac:dyDescent="0.5">
      <c r="A20" s="26"/>
      <c r="B20" s="6" t="s">
        <v>3</v>
      </c>
      <c r="C20" s="9" t="str">
        <f>HLOOKUP("Type",LookupTable[#All],3,0)</f>
        <v>Object</v>
      </c>
      <c r="D20" s="28" t="s">
        <v>23</v>
      </c>
      <c r="E20" s="18"/>
      <c r="F20" s="18"/>
      <c r="G20" s="18"/>
      <c r="H20" s="18"/>
      <c r="I20" s="18"/>
      <c r="J20" s="18"/>
    </row>
    <row r="21" spans="1:10" ht="14.35" customHeight="1" x14ac:dyDescent="0.5">
      <c r="A21" s="25" t="s">
        <v>22</v>
      </c>
      <c r="B21" s="13" t="s">
        <v>0</v>
      </c>
      <c r="C21" s="19" t="str">
        <f t="array" ref="C21">INDEX(LookupTable[],MATCH("Cat",LookupTable[Item],0),MATCH("Schrödinger?",TRANSPOSE(LookupTable[#Headers]),0))</f>
        <v>Yes</v>
      </c>
      <c r="D21" s="19" t="s">
        <v>36</v>
      </c>
      <c r="E21" s="15"/>
      <c r="F21" s="15"/>
      <c r="G21" s="15"/>
      <c r="H21" s="15"/>
      <c r="I21" s="15"/>
      <c r="J21" s="15"/>
    </row>
    <row r="22" spans="1:10" x14ac:dyDescent="0.5">
      <c r="A22" s="25"/>
      <c r="B22" s="10" t="s">
        <v>1</v>
      </c>
      <c r="C22" s="15" t="s">
        <v>17</v>
      </c>
      <c r="D22" s="15"/>
      <c r="E22" s="15"/>
      <c r="F22" s="15"/>
      <c r="G22" s="15"/>
      <c r="H22" s="15"/>
      <c r="I22" s="15"/>
      <c r="J22" s="15"/>
    </row>
    <row r="23" spans="1:10" x14ac:dyDescent="0.5">
      <c r="A23" s="25"/>
      <c r="B23" s="10" t="s">
        <v>2</v>
      </c>
      <c r="C23" s="15" t="s">
        <v>17</v>
      </c>
      <c r="D23" s="15"/>
      <c r="E23" s="15"/>
      <c r="F23" s="15"/>
      <c r="G23" s="15"/>
      <c r="H23" s="15"/>
      <c r="I23" s="15"/>
      <c r="J23" s="15"/>
    </row>
    <row r="24" spans="1:10" x14ac:dyDescent="0.5">
      <c r="A24" s="25"/>
      <c r="B24" s="10" t="s">
        <v>3</v>
      </c>
      <c r="C24" s="15" t="s">
        <v>17</v>
      </c>
      <c r="D24" s="15"/>
      <c r="E24" s="15"/>
      <c r="F24" s="15"/>
      <c r="G24" s="15"/>
      <c r="H24" s="15"/>
      <c r="I24" s="15"/>
      <c r="J24" s="15"/>
    </row>
  </sheetData>
  <mergeCells count="3">
    <mergeCell ref="A13:A16"/>
    <mergeCell ref="A17:A20"/>
    <mergeCell ref="A21:A24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BreakingTheModel-LookupFormulas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McClary</dc:creator>
  <cp:lastModifiedBy>Greg McClary</cp:lastModifiedBy>
  <dcterms:created xsi:type="dcterms:W3CDTF">2016-12-29T22:40:41Z</dcterms:created>
  <dcterms:modified xsi:type="dcterms:W3CDTF">2016-12-30T03:27:16Z</dcterms:modified>
</cp:coreProperties>
</file>